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24519"/>
</workbook>
</file>

<file path=xl/calcChain.xml><?xml version="1.0" encoding="utf-8"?>
<calcChain xmlns="http://schemas.openxmlformats.org/spreadsheetml/2006/main">
  <c r="E74" i="2"/>
  <c r="E65"/>
  <c r="F65"/>
  <c r="E43"/>
  <c r="F43"/>
  <c r="F42" s="1"/>
  <c r="D43"/>
  <c r="D42" s="1"/>
  <c r="E42"/>
  <c r="E26"/>
  <c r="F26"/>
  <c r="E15"/>
  <c r="F15"/>
  <c r="E11"/>
  <c r="F11"/>
  <c r="D65"/>
  <c r="D26"/>
  <c r="D15"/>
  <c r="D11"/>
  <c r="F10" l="1"/>
  <c r="F8" s="1"/>
  <c r="F74" s="1"/>
  <c r="E10"/>
  <c r="E8" s="1"/>
  <c r="D10"/>
  <c r="D8" s="1"/>
  <c r="D74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<sst xmlns="http://schemas.openxmlformats.org/spreadsheetml/2006/main" count="142" uniqueCount="142">
  <si>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</si>
  <si>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</si>
  <si>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</si>
  <si>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</si>
  <si>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</si>
  <si>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</si>
  <si>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</si>
  <si>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</si>
  <si>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</si>
  <si>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</si>
  <si>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</si>
  <si>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</si>
  <si>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</si>
  <si>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</si>
  <si>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</si>
  <si>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</si>
  <si>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</si>
  <si>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</si>
  <si>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</si>
  <si>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</si>
  <si>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</si>
  <si>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</si>
  <si>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</si>
  <si>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</si>
  <si>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</si>
  <si>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</si>
  <si>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</si>
  <si>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</si>
  <si>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</si>
  <si>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</si>
  <si>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</si>
  <si>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</si>
  <si>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</si>
  <si>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</si>
  <si>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</si>
  <si>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</si>
  <si>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</si>
  <si>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</si>
  <si>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</si>
  <si>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</si>
  <si>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</si>
  <si>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</si>
  <si>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</si>
  <si>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</si>
  <si>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</si>
  <si>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</si>
  <si>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</si>
  <si>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</si>
  <si>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</si>
  <si>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</si>
  <si>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</si>
  <si>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</si>
  <si>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</si>
  <si>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</si>
  <si>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</si>
  <si>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</si>
  <si>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</si>
  <si>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</si>
  <si>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</si>
  <si>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</si>
  <si>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</si>
  <si>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</si>
  <si>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</si>
  <si>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</si>
  <si>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</si>
  <si>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</si>
  <si>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</si>
  <si>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</si>
  <si>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</si>
  <si>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</si>
  <si>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</si>
  <si>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</si>
  <si>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</si>
  <si>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</si>
  <si>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</si>
  <si>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</si>
  <si>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</si>
  <si>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</si>
  <si>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</si>
  <si>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</si>
  <si>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</si>
  <si>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</si>
  <si>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</si>
  <si>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</si>
  <si>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</si>
  <si>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</si>
  <si>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</si>
  <si>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</si>
  <si>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</si>
  <si>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</si>
  <si>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</si>
  <si>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</si>
  <si>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</si>
  <si>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</si>
  <si>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</si>
  <si>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</si>
  <si>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</si>
  <si>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</si>
  <si>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</si>
  <si>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</si>
  <si>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</si>
  <si>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</si>
  <si>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</si>
  <si>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</si>
  <si>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</si>
  <si>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</si>
  <si>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</si>
  <si>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</si>
  <si>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</si>
  <si>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</si>
  <si>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</si>
  <si>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</si>
  <si>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</si>
  <si>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</si>
  <si>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</si>
  <si>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</si>
  <si>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</si>
  <si>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</si>
  <si>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</si>
  <si>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</si>
  <si>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</si>
  <si>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</si>
  <si>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</si>
  <si>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</si>
  <si>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</si>
  <si>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</si>
  <si>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</si>
  <si>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</si>
  <si>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</si>
  <si>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</si>
  <si>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</si>
  <si>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</si>
  <si>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</si>
  <si>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</si>
  <si>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</si>
  <si>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план на 2022 год уточненный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</si>
  <si>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</si>
  <si>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</si>
  <si>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</si>
  <si>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</si>
  <si>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 xml:space="preserve">Сведения об  исполнении бюджета Белогорьевского сельского поселения  на 01.03.2022 года </t>
  </si>
  <si>
    <t>исполнено на 01.03.2022г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</si>
</sst>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#,##0.00_ ;\-#,##0.00"/>
    <numFmt numFmtId="166" formatCode="#,##0.0"/>
    <numFmt numFmtId="167" formatCode="0.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76"/>
  <sheetViews>
    <sheetView tabSelected="1" workbookViewId="0">
      <selection activeCell="F15" sqref="F15"/>
    </sheetView>
  </sheetViews>
  <sheetFormatPr defaultColWidth="9.140625" defaultRowHeight="1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>
      <c r="C1" s="2"/>
      <c r="D1" s="2"/>
      <c r="E1" s="2"/>
    </row>
    <row r="2" spans="2:6" ht="30" customHeight="1">
      <c r="B2" s="35" t="s">
        <v>140</v>
      </c>
      <c r="C2" s="36"/>
      <c r="D2" s="36"/>
      <c r="E2" s="3"/>
    </row>
    <row r="3" spans="2:6" ht="14.1" customHeight="1">
      <c r="B3" s="6"/>
      <c r="C3" s="39" t="s">
        <v>116</v>
      </c>
      <c r="D3" s="40"/>
      <c r="E3" s="4"/>
    </row>
    <row r="4" spans="2:6">
      <c r="B4" s="37" t="s">
        <v>1</v>
      </c>
      <c r="C4" s="37" t="s">
        <v>0</v>
      </c>
      <c r="D4" s="41" t="s">
        <v>135</v>
      </c>
      <c r="E4" s="26"/>
      <c r="F4" s="32" t="s">
        <v>141</v>
      </c>
    </row>
    <row r="5" spans="2:6">
      <c r="B5" s="38"/>
      <c r="C5" s="38"/>
      <c r="D5" s="42"/>
      <c r="E5" s="27"/>
      <c r="F5" s="33"/>
    </row>
    <row r="6" spans="2:6">
      <c r="B6" s="38"/>
      <c r="C6" s="38"/>
      <c r="D6" s="43"/>
      <c r="E6" s="27"/>
      <c r="F6" s="34"/>
    </row>
    <row r="7" spans="2:6" ht="16.5" thickBot="1">
      <c r="B7" s="7">
        <v>1</v>
      </c>
      <c r="C7" s="8">
        <v>2</v>
      </c>
      <c r="D7" s="18" t="s">
        <v>117</v>
      </c>
      <c r="E7" s="5"/>
      <c r="F7" s="13"/>
    </row>
    <row r="8" spans="2:6" ht="21.6" customHeight="1">
      <c r="B8" s="9" t="s">
        <v>3</v>
      </c>
      <c r="C8" s="14" t="s">
        <v>2</v>
      </c>
      <c r="D8" s="19">
        <f>D10+D42</f>
        <v>40812.5</v>
      </c>
      <c r="E8" s="19">
        <f t="shared" ref="E8:F8" si="0">E10+E42</f>
        <v>0</v>
      </c>
      <c r="F8" s="19">
        <f t="shared" si="0"/>
        <v>983</v>
      </c>
    </row>
    <row r="9" spans="2:6" ht="15.75">
      <c r="B9" s="10"/>
      <c r="C9" s="15" t="s">
        <v>4</v>
      </c>
      <c r="D9" s="25"/>
      <c r="E9" s="5"/>
      <c r="F9" s="13"/>
    </row>
    <row r="10" spans="2:6" ht="18.600000000000001" customHeight="1">
      <c r="B10" s="11" t="s">
        <v>6</v>
      </c>
      <c r="C10" s="16" t="s">
        <v>5</v>
      </c>
      <c r="D10" s="20">
        <f>D11+D15+D23+D26</f>
        <v>3384.6</v>
      </c>
      <c r="E10" s="20">
        <f t="shared" ref="E10:F10" si="1">E11+E15+E23+E26</f>
        <v>0</v>
      </c>
      <c r="F10" s="20">
        <f t="shared" si="1"/>
        <v>592.79999999999995</v>
      </c>
    </row>
    <row r="11" spans="2:6" ht="21" customHeight="1">
      <c r="B11" s="11" t="s">
        <v>8</v>
      </c>
      <c r="C11" s="16" t="s">
        <v>7</v>
      </c>
      <c r="D11" s="20">
        <f>D12</f>
        <v>131.6</v>
      </c>
      <c r="E11" s="20">
        <f t="shared" ref="E11:F11" si="2">E12</f>
        <v>0</v>
      </c>
      <c r="F11" s="20">
        <f t="shared" si="2"/>
        <v>14.4</v>
      </c>
    </row>
    <row r="12" spans="2:6" ht="24" customHeight="1">
      <c r="B12" s="11" t="s">
        <v>10</v>
      </c>
      <c r="C12" s="16" t="s">
        <v>9</v>
      </c>
      <c r="D12" s="20">
        <v>131.6</v>
      </c>
      <c r="E12" s="5"/>
      <c r="F12" s="28">
        <v>14.4</v>
      </c>
    </row>
    <row r="13" spans="2:6" ht="1.1499999999999999" hidden="1" customHeight="1">
      <c r="B13" s="11" t="s">
        <v>12</v>
      </c>
      <c r="C13" s="16" t="s">
        <v>11</v>
      </c>
      <c r="D13" s="20"/>
      <c r="E13" s="5"/>
      <c r="F13" s="13"/>
    </row>
    <row r="14" spans="2:6" ht="47.25" hidden="1">
      <c r="B14" s="11" t="s">
        <v>14</v>
      </c>
      <c r="C14" s="16" t="s">
        <v>13</v>
      </c>
      <c r="D14" s="20"/>
      <c r="E14" s="5"/>
      <c r="F14" s="13"/>
    </row>
    <row r="15" spans="2:6" ht="24.6" customHeight="1">
      <c r="B15" s="11" t="s">
        <v>16</v>
      </c>
      <c r="C15" s="16" t="s">
        <v>15</v>
      </c>
      <c r="D15" s="20">
        <f>D16+D18</f>
        <v>3235</v>
      </c>
      <c r="E15" s="20">
        <f t="shared" ref="E15:F15" si="3">E16+E18</f>
        <v>0</v>
      </c>
      <c r="F15" s="20">
        <f t="shared" si="3"/>
        <v>573.6</v>
      </c>
    </row>
    <row r="16" spans="2:6" ht="24.6" customHeight="1">
      <c r="B16" s="11" t="s">
        <v>18</v>
      </c>
      <c r="C16" s="16" t="s">
        <v>17</v>
      </c>
      <c r="D16" s="20">
        <v>264</v>
      </c>
      <c r="E16" s="5"/>
      <c r="F16" s="28">
        <v>1</v>
      </c>
    </row>
    <row r="17" spans="2:6" ht="0.6" hidden="1" customHeight="1">
      <c r="B17" s="11" t="s">
        <v>20</v>
      </c>
      <c r="C17" s="16" t="s">
        <v>19</v>
      </c>
      <c r="D17" s="20"/>
      <c r="E17" s="5"/>
      <c r="F17" s="13"/>
    </row>
    <row r="18" spans="2:6" ht="26.45" customHeight="1">
      <c r="B18" s="11" t="s">
        <v>22</v>
      </c>
      <c r="C18" s="16" t="s">
        <v>21</v>
      </c>
      <c r="D18" s="20">
        <v>2971</v>
      </c>
      <c r="E18" s="5"/>
      <c r="F18" s="13">
        <v>572.6</v>
      </c>
    </row>
    <row r="19" spans="2:6" ht="13.9" hidden="1" customHeight="1">
      <c r="B19" s="11" t="s">
        <v>24</v>
      </c>
      <c r="C19" s="16" t="s">
        <v>23</v>
      </c>
      <c r="D19" s="20"/>
      <c r="E19" s="5"/>
      <c r="F19" s="13"/>
    </row>
    <row r="20" spans="2:6" ht="31.5" hidden="1">
      <c r="B20" s="11" t="s">
        <v>26</v>
      </c>
      <c r="C20" s="16" t="s">
        <v>25</v>
      </c>
      <c r="D20" s="20"/>
      <c r="E20" s="5"/>
      <c r="F20" s="13"/>
    </row>
    <row r="21" spans="2:6" ht="15.75" hidden="1">
      <c r="B21" s="11" t="s">
        <v>28</v>
      </c>
      <c r="C21" s="16" t="s">
        <v>27</v>
      </c>
      <c r="D21" s="20"/>
      <c r="E21" s="5"/>
      <c r="F21" s="13"/>
    </row>
    <row r="22" spans="2:6" ht="47.25" hidden="1">
      <c r="B22" s="11" t="s">
        <v>30</v>
      </c>
      <c r="C22" s="16" t="s">
        <v>29</v>
      </c>
      <c r="D22" s="20"/>
      <c r="E22" s="5"/>
      <c r="F22" s="13"/>
    </row>
    <row r="23" spans="2:6" ht="25.15" customHeight="1">
      <c r="B23" s="11" t="s">
        <v>32</v>
      </c>
      <c r="C23" s="16" t="s">
        <v>31</v>
      </c>
      <c r="D23" s="20">
        <v>4</v>
      </c>
      <c r="E23" s="5"/>
      <c r="F23" s="28">
        <v>1.8</v>
      </c>
    </row>
    <row r="24" spans="2:6" ht="1.9" hidden="1" customHeight="1">
      <c r="B24" s="11" t="s">
        <v>34</v>
      </c>
      <c r="C24" s="16" t="s">
        <v>33</v>
      </c>
      <c r="D24" s="20"/>
      <c r="E24" s="5"/>
      <c r="F24" s="13"/>
    </row>
    <row r="25" spans="2:6" ht="78.75" hidden="1">
      <c r="B25" s="11" t="s">
        <v>36</v>
      </c>
      <c r="C25" s="16" t="s">
        <v>35</v>
      </c>
      <c r="D25" s="20"/>
      <c r="E25" s="5"/>
      <c r="F25" s="13"/>
    </row>
    <row r="26" spans="2:6" ht="56.45" customHeight="1">
      <c r="B26" s="11" t="s">
        <v>38</v>
      </c>
      <c r="C26" s="16" t="s">
        <v>37</v>
      </c>
      <c r="D26" s="20">
        <f>D28+D30</f>
        <v>14</v>
      </c>
      <c r="E26" s="20">
        <f t="shared" ref="E26:F26" si="4">E28+E30</f>
        <v>0</v>
      </c>
      <c r="F26" s="20">
        <f t="shared" si="4"/>
        <v>3</v>
      </c>
    </row>
    <row r="27" spans="2:6" ht="99" hidden="1" customHeight="1">
      <c r="B27" s="11" t="s">
        <v>40</v>
      </c>
      <c r="C27" s="16" t="s">
        <v>39</v>
      </c>
      <c r="D27" s="20"/>
      <c r="E27" s="5"/>
      <c r="F27" s="13"/>
    </row>
    <row r="28" spans="2:6" ht="94.5" customHeight="1">
      <c r="B28" s="11" t="s">
        <v>42</v>
      </c>
      <c r="C28" s="16" t="s">
        <v>41</v>
      </c>
      <c r="D28" s="20">
        <v>12</v>
      </c>
      <c r="E28" s="5"/>
      <c r="F28" s="29">
        <v>3</v>
      </c>
    </row>
    <row r="29" spans="2:6" ht="78.75" hidden="1">
      <c r="B29" s="11" t="s">
        <v>44</v>
      </c>
      <c r="C29" s="16" t="s">
        <v>43</v>
      </c>
      <c r="D29" s="20"/>
      <c r="E29" s="5"/>
      <c r="F29" s="13"/>
    </row>
    <row r="30" spans="2:6" ht="98.25" customHeight="1">
      <c r="B30" s="11" t="s">
        <v>46</v>
      </c>
      <c r="C30" s="16" t="s">
        <v>45</v>
      </c>
      <c r="D30" s="20">
        <v>2</v>
      </c>
      <c r="E30" s="5"/>
      <c r="F30" s="13"/>
    </row>
    <row r="31" spans="2:6" ht="78.75" hidden="1">
      <c r="B31" s="11" t="s">
        <v>48</v>
      </c>
      <c r="C31" s="16" t="s">
        <v>47</v>
      </c>
      <c r="D31" s="20"/>
      <c r="E31" s="5"/>
      <c r="F31" s="13"/>
    </row>
    <row r="32" spans="2:6" ht="31.5" hidden="1">
      <c r="B32" s="11" t="s">
        <v>50</v>
      </c>
      <c r="C32" s="16" t="s">
        <v>49</v>
      </c>
      <c r="D32" s="20"/>
      <c r="E32" s="5"/>
      <c r="F32" s="13"/>
    </row>
    <row r="33" spans="2:6" ht="31.5" hidden="1">
      <c r="B33" s="11" t="s">
        <v>52</v>
      </c>
      <c r="C33" s="16" t="s">
        <v>51</v>
      </c>
      <c r="D33" s="20"/>
      <c r="E33" s="5"/>
      <c r="F33" s="13"/>
    </row>
    <row r="34" spans="2:6" ht="63" hidden="1">
      <c r="B34" s="11" t="s">
        <v>54</v>
      </c>
      <c r="C34" s="16" t="s">
        <v>53</v>
      </c>
      <c r="D34" s="20"/>
      <c r="E34" s="5"/>
      <c r="F34" s="13"/>
    </row>
    <row r="35" spans="2:6" ht="63" hidden="1">
      <c r="B35" s="11" t="s">
        <v>56</v>
      </c>
      <c r="C35" s="16" t="s">
        <v>55</v>
      </c>
      <c r="D35" s="20"/>
      <c r="E35" s="5"/>
      <c r="F35" s="13"/>
    </row>
    <row r="36" spans="2:6" ht="15.75" hidden="1">
      <c r="B36" s="11" t="s">
        <v>58</v>
      </c>
      <c r="C36" s="16" t="s">
        <v>57</v>
      </c>
      <c r="D36" s="20"/>
      <c r="E36" s="5"/>
      <c r="F36" s="13"/>
    </row>
    <row r="37" spans="2:6" ht="31.5" hidden="1">
      <c r="B37" s="11" t="s">
        <v>60</v>
      </c>
      <c r="C37" s="16" t="s">
        <v>59</v>
      </c>
      <c r="D37" s="20"/>
      <c r="E37" s="5"/>
      <c r="F37" s="13"/>
    </row>
    <row r="38" spans="2:6" ht="47.25" hidden="1">
      <c r="B38" s="11" t="s">
        <v>62</v>
      </c>
      <c r="C38" s="16" t="s">
        <v>61</v>
      </c>
      <c r="D38" s="20"/>
      <c r="E38" s="5"/>
      <c r="F38" s="13"/>
    </row>
    <row r="39" spans="2:6" ht="15.75" hidden="1">
      <c r="B39" s="11" t="s">
        <v>64</v>
      </c>
      <c r="C39" s="16" t="s">
        <v>63</v>
      </c>
      <c r="D39" s="20"/>
      <c r="E39" s="5"/>
      <c r="F39" s="13"/>
    </row>
    <row r="40" spans="2:6" ht="15.75" hidden="1">
      <c r="B40" s="11" t="s">
        <v>66</v>
      </c>
      <c r="C40" s="16" t="s">
        <v>65</v>
      </c>
      <c r="D40" s="20"/>
      <c r="E40" s="5"/>
      <c r="F40" s="13"/>
    </row>
    <row r="41" spans="2:6" ht="31.5" hidden="1">
      <c r="B41" s="11" t="s">
        <v>68</v>
      </c>
      <c r="C41" s="16" t="s">
        <v>67</v>
      </c>
      <c r="D41" s="20"/>
      <c r="E41" s="5"/>
      <c r="F41" s="13"/>
    </row>
    <row r="42" spans="2:6" ht="19.899999999999999" customHeight="1">
      <c r="B42" s="11" t="s">
        <v>70</v>
      </c>
      <c r="C42" s="16" t="s">
        <v>69</v>
      </c>
      <c r="D42" s="20">
        <f>D43+D64</f>
        <v>37427.9</v>
      </c>
      <c r="E42" s="20">
        <f t="shared" ref="E42:F42" si="5">E43+E64</f>
        <v>0</v>
      </c>
      <c r="F42" s="20">
        <f t="shared" si="5"/>
        <v>390.2</v>
      </c>
    </row>
    <row r="43" spans="2:6" ht="48" customHeight="1">
      <c r="B43" s="11" t="s">
        <v>72</v>
      </c>
      <c r="C43" s="16" t="s">
        <v>71</v>
      </c>
      <c r="D43" s="20">
        <f>D44+D54+D57</f>
        <v>37427.9</v>
      </c>
      <c r="E43" s="20">
        <f t="shared" ref="E43:F43" si="6">E44+E54+E57</f>
        <v>0</v>
      </c>
      <c r="F43" s="20">
        <f t="shared" si="6"/>
        <v>390.2</v>
      </c>
    </row>
    <row r="44" spans="2:6" ht="31.5">
      <c r="B44" s="11" t="s">
        <v>74</v>
      </c>
      <c r="C44" s="16" t="s">
        <v>73</v>
      </c>
      <c r="D44" s="20">
        <v>948.8</v>
      </c>
      <c r="E44" s="5"/>
      <c r="F44" s="28">
        <v>158.19999999999999</v>
      </c>
    </row>
    <row r="45" spans="2:6" ht="15.75" hidden="1">
      <c r="B45" s="11" t="s">
        <v>76</v>
      </c>
      <c r="C45" s="16" t="s">
        <v>75</v>
      </c>
      <c r="D45" s="20"/>
      <c r="E45" s="5"/>
      <c r="F45" s="28"/>
    </row>
    <row r="46" spans="2:6" ht="31.5" hidden="1">
      <c r="B46" s="11" t="s">
        <v>78</v>
      </c>
      <c r="C46" s="16" t="s">
        <v>77</v>
      </c>
      <c r="D46" s="20"/>
      <c r="E46" s="5"/>
      <c r="F46" s="28"/>
    </row>
    <row r="47" spans="2:6" ht="31.5" hidden="1">
      <c r="B47" s="11" t="s">
        <v>80</v>
      </c>
      <c r="C47" s="16" t="s">
        <v>79</v>
      </c>
      <c r="D47" s="20"/>
      <c r="E47" s="5"/>
      <c r="F47" s="28"/>
    </row>
    <row r="48" spans="2:6" ht="31.5" hidden="1">
      <c r="B48" s="11" t="s">
        <v>82</v>
      </c>
      <c r="C48" s="16" t="s">
        <v>81</v>
      </c>
      <c r="D48" s="20"/>
      <c r="E48" s="5"/>
      <c r="F48" s="28"/>
    </row>
    <row r="49" spans="2:6" ht="31.5" hidden="1">
      <c r="B49" s="11" t="s">
        <v>84</v>
      </c>
      <c r="C49" s="16" t="s">
        <v>83</v>
      </c>
      <c r="D49" s="20"/>
      <c r="E49" s="5"/>
      <c r="F49" s="28"/>
    </row>
    <row r="50" spans="2:6" ht="94.5" hidden="1">
      <c r="B50" s="11" t="s">
        <v>86</v>
      </c>
      <c r="C50" s="16" t="s">
        <v>85</v>
      </c>
      <c r="D50" s="20"/>
      <c r="E50" s="5"/>
      <c r="F50" s="28"/>
    </row>
    <row r="51" spans="2:6" ht="110.25" hidden="1">
      <c r="B51" s="11" t="s">
        <v>88</v>
      </c>
      <c r="C51" s="16" t="s">
        <v>87</v>
      </c>
      <c r="D51" s="20"/>
      <c r="E51" s="5"/>
      <c r="F51" s="28"/>
    </row>
    <row r="52" spans="2:6" ht="15.75" hidden="1">
      <c r="B52" s="11" t="s">
        <v>90</v>
      </c>
      <c r="C52" s="16" t="s">
        <v>89</v>
      </c>
      <c r="D52" s="20"/>
      <c r="E52" s="5"/>
      <c r="F52" s="28"/>
    </row>
    <row r="53" spans="2:6" ht="15.75" hidden="1">
      <c r="B53" s="11" t="s">
        <v>92</v>
      </c>
      <c r="C53" s="16" t="s">
        <v>91</v>
      </c>
      <c r="D53" s="20"/>
      <c r="E53" s="5"/>
      <c r="F53" s="28"/>
    </row>
    <row r="54" spans="2:6" ht="34.5" customHeight="1">
      <c r="B54" s="11" t="s">
        <v>94</v>
      </c>
      <c r="C54" s="16" t="s">
        <v>93</v>
      </c>
      <c r="D54" s="20">
        <v>93.5</v>
      </c>
      <c r="E54" s="5"/>
      <c r="F54" s="28">
        <v>14.5</v>
      </c>
    </row>
    <row r="55" spans="2:6" ht="47.25" hidden="1">
      <c r="B55" s="11" t="s">
        <v>96</v>
      </c>
      <c r="C55" s="16" t="s">
        <v>95</v>
      </c>
      <c r="D55" s="20"/>
      <c r="E55" s="5"/>
      <c r="F55" s="28"/>
    </row>
    <row r="56" spans="2:6" ht="47.25" hidden="1">
      <c r="B56" s="11" t="s">
        <v>98</v>
      </c>
      <c r="C56" s="16" t="s">
        <v>97</v>
      </c>
      <c r="D56" s="20"/>
      <c r="E56" s="5"/>
      <c r="F56" s="28"/>
    </row>
    <row r="57" spans="2:6" ht="15.75">
      <c r="B57" s="11" t="s">
        <v>100</v>
      </c>
      <c r="C57" s="16" t="s">
        <v>99</v>
      </c>
      <c r="D57" s="20">
        <v>36385.599999999999</v>
      </c>
      <c r="E57" s="5"/>
      <c r="F57" s="28">
        <v>217.5</v>
      </c>
    </row>
    <row r="58" spans="2:6" ht="63" hidden="1">
      <c r="B58" s="11" t="s">
        <v>102</v>
      </c>
      <c r="C58" s="16" t="s">
        <v>101</v>
      </c>
      <c r="D58" s="20"/>
      <c r="E58" s="5"/>
      <c r="F58" s="28"/>
    </row>
    <row r="59" spans="2:6" ht="78.75" hidden="1">
      <c r="B59" s="11" t="s">
        <v>104</v>
      </c>
      <c r="C59" s="16" t="s">
        <v>103</v>
      </c>
      <c r="D59" s="20"/>
      <c r="E59" s="5"/>
      <c r="F59" s="28"/>
    </row>
    <row r="60" spans="2:6" ht="63" hidden="1">
      <c r="B60" s="11" t="s">
        <v>106</v>
      </c>
      <c r="C60" s="16" t="s">
        <v>105</v>
      </c>
      <c r="D60" s="20"/>
      <c r="E60" s="5"/>
      <c r="F60" s="28"/>
    </row>
    <row r="61" spans="2:6" ht="63" hidden="1">
      <c r="B61" s="11" t="s">
        <v>108</v>
      </c>
      <c r="C61" s="16" t="s">
        <v>107</v>
      </c>
      <c r="D61" s="20"/>
      <c r="E61" s="5"/>
      <c r="F61" s="28"/>
    </row>
    <row r="62" spans="2:6" ht="31.5" hidden="1">
      <c r="B62" s="11" t="s">
        <v>110</v>
      </c>
      <c r="C62" s="16" t="s">
        <v>109</v>
      </c>
      <c r="D62" s="20"/>
      <c r="E62" s="5"/>
      <c r="F62" s="28"/>
    </row>
    <row r="63" spans="2:6" ht="31.5" hidden="1">
      <c r="B63" s="11" t="s">
        <v>112</v>
      </c>
      <c r="C63" s="16" t="s">
        <v>111</v>
      </c>
      <c r="D63" s="20"/>
      <c r="E63" s="5"/>
      <c r="F63" s="28"/>
    </row>
    <row r="64" spans="2:6" ht="15.75">
      <c r="B64" s="11" t="s">
        <v>114</v>
      </c>
      <c r="C64" s="16" t="s">
        <v>113</v>
      </c>
      <c r="D64" s="20"/>
      <c r="E64" s="5"/>
      <c r="F64" s="28"/>
    </row>
    <row r="65" spans="2:6" ht="34.9" customHeight="1">
      <c r="B65" s="12" t="s">
        <v>115</v>
      </c>
      <c r="C65" s="17" t="s">
        <v>139</v>
      </c>
      <c r="D65" s="21">
        <f>D66+D67+D68+D69+D70+D71+D72</f>
        <v>40812.5</v>
      </c>
      <c r="E65" s="21">
        <f t="shared" ref="E65:F65" si="7">E66+E67+E68+E69+E70+E71+E72</f>
        <v>0</v>
      </c>
      <c r="F65" s="21">
        <f t="shared" si="7"/>
        <v>878</v>
      </c>
    </row>
    <row r="66" spans="2:6" ht="21.6" customHeight="1">
      <c r="B66" s="11" t="s">
        <v>118</v>
      </c>
      <c r="C66" s="16" t="s">
        <v>119</v>
      </c>
      <c r="D66" s="22">
        <v>2389.1999999999998</v>
      </c>
      <c r="E66" s="5"/>
      <c r="F66" s="29">
        <v>379</v>
      </c>
    </row>
    <row r="67" spans="2:6" ht="18" customHeight="1">
      <c r="B67" s="30" t="s">
        <v>137</v>
      </c>
      <c r="C67" s="16" t="s">
        <v>120</v>
      </c>
      <c r="D67" s="22">
        <v>93.5</v>
      </c>
      <c r="E67" s="5"/>
      <c r="F67" s="29">
        <v>14.5</v>
      </c>
    </row>
    <row r="68" spans="2:6" ht="33" customHeight="1">
      <c r="B68" s="30" t="s">
        <v>138</v>
      </c>
      <c r="C68" s="31" t="s">
        <v>136</v>
      </c>
      <c r="D68" s="22">
        <v>46.5</v>
      </c>
      <c r="E68" s="5"/>
      <c r="F68" s="29">
        <v>10.8</v>
      </c>
    </row>
    <row r="69" spans="2:6" ht="20.45" customHeight="1">
      <c r="B69" s="11" t="s">
        <v>129</v>
      </c>
      <c r="C69" s="16" t="s">
        <v>130</v>
      </c>
      <c r="D69" s="22">
        <v>20212.599999999999</v>
      </c>
      <c r="E69" s="5"/>
      <c r="F69" s="29"/>
    </row>
    <row r="70" spans="2:6" ht="20.45" customHeight="1">
      <c r="B70" s="11" t="s">
        <v>121</v>
      </c>
      <c r="C70" s="16" t="s">
        <v>122</v>
      </c>
      <c r="D70" s="23">
        <v>638.79999999999995</v>
      </c>
      <c r="E70" s="5"/>
      <c r="F70" s="29">
        <v>143.69999999999999</v>
      </c>
    </row>
    <row r="71" spans="2:6" ht="19.899999999999999" customHeight="1">
      <c r="B71" s="11" t="s">
        <v>123</v>
      </c>
      <c r="C71" s="16" t="s">
        <v>124</v>
      </c>
      <c r="D71" s="23">
        <v>17431.900000000001</v>
      </c>
      <c r="E71" s="5"/>
      <c r="F71" s="29">
        <v>330</v>
      </c>
    </row>
    <row r="72" spans="2:6" ht="19.899999999999999" hidden="1" customHeight="1">
      <c r="B72" s="11" t="s">
        <v>125</v>
      </c>
      <c r="C72" s="16" t="s">
        <v>131</v>
      </c>
      <c r="D72" s="23">
        <v>0</v>
      </c>
      <c r="E72" s="5"/>
      <c r="F72" s="29"/>
    </row>
    <row r="73" spans="2:6" ht="34.9" hidden="1" customHeight="1">
      <c r="B73" s="11" t="s">
        <v>127</v>
      </c>
      <c r="C73" s="16" t="s">
        <v>126</v>
      </c>
      <c r="D73" s="24" t="s">
        <v>132</v>
      </c>
      <c r="E73" s="5"/>
      <c r="F73" s="29"/>
    </row>
    <row r="74" spans="2:6" ht="15.75">
      <c r="B74" s="11"/>
      <c r="C74" s="16" t="s">
        <v>128</v>
      </c>
      <c r="D74" s="23">
        <f>D8-D65</f>
        <v>0</v>
      </c>
      <c r="E74" s="23">
        <f t="shared" ref="E74:F74" si="8">E8-E65</f>
        <v>0</v>
      </c>
      <c r="F74" s="23">
        <f t="shared" si="8"/>
        <v>105</v>
      </c>
    </row>
    <row r="75" spans="2:6" ht="15.75">
      <c r="B75" s="6" t="s">
        <v>133</v>
      </c>
      <c r="C75" s="6"/>
      <c r="D75" s="6" t="s">
        <v>134</v>
      </c>
    </row>
    <row r="76" spans="2:6" ht="15.7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Пользователь</cp:lastModifiedBy>
  <cp:lastPrinted>2021-11-15T11:23:18Z</cp:lastPrinted>
  <dcterms:created xsi:type="dcterms:W3CDTF">2018-10-31T13:40:43Z</dcterms:created>
  <dcterms:modified xsi:type="dcterms:W3CDTF">2022-05-18T07:24:48Z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