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74" i="2"/>
  <c r="F74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E10"/>
  <c r="E8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<sst xmlns="http://schemas.openxmlformats.org/spreadsheetml/2006/main" count="142" uniqueCount="142">
  <si>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</si>
  <si>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</si>
  <si>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</si>
  <si>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</si>
  <si>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</si>
  <si>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</si>
  <si>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</si>
  <si>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</si>
  <si>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</si>
  <si>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</si>
  <si>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</si>
  <si>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</si>
  <si>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</si>
  <si>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</si>
  <si>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</si>
  <si>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</si>
  <si>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</si>
  <si>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</si>
  <si>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</si>
  <si>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</si>
  <si>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</si>
  <si>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</si>
  <si>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</si>
  <si>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</si>
  <si>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</si>
  <si>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</si>
  <si>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</si>
  <si>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</si>
  <si>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</si>
  <si>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</si>
  <si>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</si>
  <si>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</si>
  <si>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</si>
  <si>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</si>
  <si>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</si>
  <si>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</si>
  <si>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</si>
  <si>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</si>
  <si>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</si>
  <si>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</si>
  <si>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</si>
  <si>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</si>
  <si>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</si>
  <si>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</si>
  <si>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</si>
  <si>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</si>
  <si>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</si>
  <si>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</si>
  <si>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</si>
  <si>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</si>
  <si>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</si>
  <si>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</si>
  <si>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</si>
  <si>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</si>
  <si>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</si>
  <si>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</si>
  <si>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</si>
  <si>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</si>
  <si>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</si>
  <si>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</si>
  <si>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</si>
  <si>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</si>
  <si>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</si>
  <si>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</si>
  <si>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</si>
  <si>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</si>
  <si>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</si>
  <si>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</si>
  <si>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</si>
  <si>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</si>
  <si>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</si>
  <si>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</si>
  <si>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</si>
  <si>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</si>
  <si>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</si>
  <si>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</si>
  <si>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</si>
  <si>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</si>
  <si>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</si>
  <si>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</si>
  <si>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</si>
  <si>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</si>
  <si>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</si>
  <si>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</si>
  <si>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</si>
  <si>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</si>
  <si>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</si>
  <si>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</si>
  <si>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</si>
  <si>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</si>
  <si>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</si>
  <si>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</si>
  <si>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</si>
  <si>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</si>
  <si>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</si>
  <si>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</si>
  <si>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</si>
  <si>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</si>
  <si>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</si>
  <si>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</si>
  <si>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</si>
  <si>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</si>
  <si>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</si>
  <si>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</si>
  <si>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</si>
  <si>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</si>
  <si>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</si>
  <si>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</si>
  <si>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</si>
  <si>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</si>
  <si>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</si>
  <si>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</si>
  <si>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</si>
  <si>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</si>
  <si>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</si>
  <si>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</si>
  <si>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</si>
  <si>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</si>
  <si>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</si>
  <si>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</si>
  <si>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</si>
  <si>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</si>
  <si>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</si>
  <si>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</si>
  <si>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</si>
  <si>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</si>
  <si>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</si>
  <si>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</si>
  <si>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</si>
  <si>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</si>
  <si>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</si>
  <si>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</si>
  <si>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</si>
  <si>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</si>
  <si>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</si>
  <si>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 xml:space="preserve">Сведения об  исполнении бюджета Белогорьевского сельского поселения  на 01.02.2022 года </t>
  </si>
  <si>
    <t>план на 2022 год уточненный</t>
  </si>
  <si>
    <t>исполнено на 01.02.2022г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</si>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</sst>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B65" sqref="B65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135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136</v>
      </c>
      <c r="E4" s="26"/>
      <c r="F4" s="32" t="s">
        <v>137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40812.5</v>
      </c>
      <c r="E8" s="19">
        <f t="shared" ref="E8:F8" si="0">E10+E42</f>
        <v>0</v>
      </c>
      <c r="F8" s="19">
        <f t="shared" si="0"/>
        <v>286.09999999999997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:F10" si="1">E11+E15+E23+E26</f>
        <v>0</v>
      </c>
      <c r="F10" s="20">
        <f t="shared" si="1"/>
        <v>169.29999999999998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6.2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6.2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159.69999999999999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1.5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13">
        <v>158.19999999999999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0.4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3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13"/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 hidden="1">
      <c r="B39" s="11" t="s">
        <v>64</v>
      </c>
      <c r="C39" s="16" t="s">
        <v>63</v>
      </c>
      <c r="D39" s="20"/>
      <c r="E39" s="5"/>
      <c r="F39" s="13"/>
    </row>
    <row r="40" spans="2:6" ht="15.75" hidden="1">
      <c r="B40" s="11" t="s">
        <v>66</v>
      </c>
      <c r="C40" s="16" t="s">
        <v>65</v>
      </c>
      <c r="D40" s="20"/>
      <c r="E40" s="5"/>
      <c r="F40" s="13"/>
    </row>
    <row r="41" spans="2:6" ht="31.5" hidden="1">
      <c r="B41" s="11" t="s">
        <v>68</v>
      </c>
      <c r="C41" s="16" t="s">
        <v>67</v>
      </c>
      <c r="D41" s="20"/>
      <c r="E41" s="5"/>
      <c r="F41" s="13"/>
    </row>
    <row r="42" spans="2:6" ht="19.899999999999999" customHeight="1">
      <c r="B42" s="11" t="s">
        <v>70</v>
      </c>
      <c r="C42" s="16" t="s">
        <v>69</v>
      </c>
      <c r="D42" s="20">
        <f>D43+D64</f>
        <v>37427.9</v>
      </c>
      <c r="E42" s="20">
        <f t="shared" ref="E42:F42" si="5">E43+E64</f>
        <v>0</v>
      </c>
      <c r="F42" s="20">
        <f t="shared" si="5"/>
        <v>116.8</v>
      </c>
    </row>
    <row r="43" spans="2:6" ht="48" customHeight="1">
      <c r="B43" s="11" t="s">
        <v>72</v>
      </c>
      <c r="C43" s="16" t="s">
        <v>71</v>
      </c>
      <c r="D43" s="20">
        <f>D44+D54+D57</f>
        <v>37427.9</v>
      </c>
      <c r="E43" s="20">
        <f t="shared" ref="E43:F43" si="6">E44+E54+E57</f>
        <v>0</v>
      </c>
      <c r="F43" s="20">
        <f t="shared" si="6"/>
        <v>116.8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79.099999999999994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7.2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36385.599999999999</v>
      </c>
      <c r="E57" s="5"/>
      <c r="F57" s="28">
        <v>30.5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141</v>
      </c>
      <c r="D65" s="21">
        <f>D66+D67+D68+D69+D70+D71+D72</f>
        <v>40812.5</v>
      </c>
      <c r="E65" s="21">
        <f t="shared" ref="E65:F65" si="7">E66+E67+E68+E69+E70+E71+E72</f>
        <v>0</v>
      </c>
      <c r="F65" s="21">
        <f t="shared" si="7"/>
        <v>414.29999999999995</v>
      </c>
    </row>
    <row r="66" spans="2:6" ht="21.6" customHeight="1">
      <c r="B66" s="11" t="s">
        <v>118</v>
      </c>
      <c r="C66" s="16" t="s">
        <v>119</v>
      </c>
      <c r="D66" s="22">
        <v>2389.1999999999998</v>
      </c>
      <c r="E66" s="5"/>
      <c r="F66" s="29">
        <v>176.2</v>
      </c>
    </row>
    <row r="67" spans="2:6" ht="18" customHeight="1">
      <c r="B67" s="30" t="s">
        <v>139</v>
      </c>
      <c r="C67" s="16" t="s">
        <v>120</v>
      </c>
      <c r="D67" s="22">
        <v>93.5</v>
      </c>
      <c r="E67" s="5"/>
      <c r="F67" s="29">
        <v>7.2</v>
      </c>
    </row>
    <row r="68" spans="2:6" ht="33" customHeight="1">
      <c r="B68" s="30" t="s">
        <v>140</v>
      </c>
      <c r="C68" s="31" t="s">
        <v>138</v>
      </c>
      <c r="D68" s="22">
        <v>46.5</v>
      </c>
      <c r="E68" s="5"/>
      <c r="F68" s="29">
        <v>5.4</v>
      </c>
    </row>
    <row r="69" spans="2:6" ht="20.45" customHeight="1">
      <c r="B69" s="11" t="s">
        <v>129</v>
      </c>
      <c r="C69" s="16" t="s">
        <v>130</v>
      </c>
      <c r="D69" s="22">
        <v>20212.599999999999</v>
      </c>
      <c r="E69" s="5"/>
      <c r="F69" s="29"/>
    </row>
    <row r="70" spans="2:6" ht="20.45" customHeight="1">
      <c r="B70" s="11" t="s">
        <v>121</v>
      </c>
      <c r="C70" s="16" t="s">
        <v>122</v>
      </c>
      <c r="D70" s="23">
        <v>638.79999999999995</v>
      </c>
      <c r="E70" s="5"/>
      <c r="F70" s="29">
        <v>60.5</v>
      </c>
    </row>
    <row r="71" spans="2:6" ht="19.899999999999999" customHeight="1">
      <c r="B71" s="11" t="s">
        <v>123</v>
      </c>
      <c r="C71" s="16" t="s">
        <v>124</v>
      </c>
      <c r="D71" s="23">
        <v>17431.900000000001</v>
      </c>
      <c r="E71" s="5"/>
      <c r="F71" s="29">
        <v>165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0</v>
      </c>
      <c r="E74" s="23">
        <f t="shared" ref="E74:F74" si="8">E8-E65</f>
        <v>0</v>
      </c>
      <c r="F74" s="23">
        <f t="shared" si="8"/>
        <v>-128.19999999999999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2022-05-18T07:18:44Z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