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<sst xmlns="http://schemas.openxmlformats.org/spreadsheetml/2006/main" count="142" uniqueCount="142">
  <si>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</si>
  <si>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</si>
  <si>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</si>
  <si>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</si>
  <si>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</si>
  <si>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</si>
  <si>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</si>
  <si>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</si>
  <si>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</si>
  <si>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</si>
  <si>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</si>
  <si>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</si>
  <si>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</si>
  <si>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</si>
  <si>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</si>
  <si>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</si>
  <si>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</si>
  <si>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</si>
  <si>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</si>
  <si>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</si>
  <si>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</si>
  <si>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</si>
  <si>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</si>
  <si>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</si>
  <si>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</si>
  <si>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</si>
  <si>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</si>
  <si>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</si>
  <si>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</si>
  <si>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</si>
  <si>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</si>
  <si>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</si>
  <si>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</si>
  <si>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</si>
  <si>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</si>
  <si>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</si>
  <si>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</si>
  <si>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</si>
  <si>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</si>
  <si>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</si>
  <si>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</si>
  <si>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</si>
  <si>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</si>
  <si>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</si>
  <si>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</si>
  <si>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</si>
  <si>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</si>
  <si>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</si>
  <si>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</si>
  <si>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</si>
  <si>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</si>
  <si>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</si>
  <si>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</si>
  <si>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</si>
  <si>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</si>
  <si>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</si>
  <si>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</si>
  <si>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</si>
  <si>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</si>
  <si>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</si>
  <si>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</si>
  <si>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</si>
  <si>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</si>
  <si>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</si>
  <si>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</si>
  <si>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</si>
  <si>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</si>
  <si>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</si>
  <si>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</si>
  <si>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</si>
  <si>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</si>
  <si>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</si>
  <si>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</si>
  <si>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</si>
  <si>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</si>
  <si>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</si>
  <si>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</si>
  <si>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</si>
  <si>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</si>
  <si>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</si>
  <si>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</si>
  <si>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</si>
  <si>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</si>
  <si>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</si>
  <si>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</si>
  <si>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</si>
  <si>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</si>
  <si>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</si>
  <si>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</si>
  <si>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</si>
  <si>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</si>
  <si>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</si>
  <si>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</si>
  <si>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</si>
  <si>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</si>
  <si>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</si>
  <si>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</si>
  <si>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</si>
  <si>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</si>
  <si>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</si>
  <si>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</si>
  <si>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</si>
  <si>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</si>
  <si>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</si>
  <si>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</si>
  <si>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</si>
  <si>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</si>
  <si>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</si>
  <si>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</si>
  <si>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</si>
  <si>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</si>
  <si>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</si>
  <si>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</si>
  <si>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</si>
  <si>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</si>
  <si>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</si>
  <si>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</si>
  <si>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</si>
  <si>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</si>
  <si>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</si>
  <si>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</si>
  <si>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</si>
  <si>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</si>
  <si>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</si>
  <si>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</si>
  <si>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</si>
  <si>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</si>
  <si>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</si>
  <si>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</si>
  <si>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</si>
  <si>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</si>
  <si>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</si>
  <si>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</si>
  <si>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</si>
  <si>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</si>
  <si>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</si>
  <si>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</si>
  <si>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</si>
  <si>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</si>
  <si>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план на 2024 год уточненный</t>
  </si>
  <si>
    <t xml:space="preserve">Сведения об  исполнении бюджета Белогорьевского сельского поселения  на 01.04.2024года </t>
  </si>
  <si>
    <t>исполнено на 01.04.2024г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</si>
</sst>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67" sqref="F67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139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37639.300000000003</v>
      </c>
      <c r="E8" s="19">
        <f t="shared" ref="E8:F8" si="0">E10+E42</f>
        <v>0</v>
      </c>
      <c r="F8" s="19">
        <f t="shared" si="0"/>
        <v>1977.1999999999998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3777.8</v>
      </c>
      <c r="E10" s="20">
        <f t="shared" ref="E10:F10" si="1">E11+E15+E23+E26+E32+E36+E39</f>
        <v>0</v>
      </c>
      <c r="F10" s="20">
        <f t="shared" si="1"/>
        <v>498.99999999999989</v>
      </c>
    </row>
    <row r="11" spans="2:6" ht="21" customHeight="1" x14ac:dyDescent="0.25">
      <c r="B11" s="11" t="s">
        <v>8</v>
      </c>
      <c r="C11" s="16" t="s">
        <v>7</v>
      </c>
      <c r="D11" s="20">
        <f>D12</f>
        <v>214.8</v>
      </c>
      <c r="E11" s="20">
        <f t="shared" ref="E11:F11" si="2">E12</f>
        <v>0</v>
      </c>
      <c r="F11" s="20">
        <v>35.9</v>
      </c>
    </row>
    <row r="12" spans="2:6" ht="24" customHeight="1" x14ac:dyDescent="0.25">
      <c r="B12" s="11" t="s">
        <v>10</v>
      </c>
      <c r="C12" s="16" t="s">
        <v>9</v>
      </c>
      <c r="D12" s="20">
        <v>214.8</v>
      </c>
      <c r="E12" s="5"/>
      <c r="F12" s="28">
        <v>36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3459</v>
      </c>
      <c r="E15" s="20">
        <f t="shared" ref="E15:F15" si="3">E16+E18</f>
        <v>0</v>
      </c>
      <c r="F15" s="20">
        <f t="shared" si="3"/>
        <v>455.29999999999995</v>
      </c>
    </row>
    <row r="16" spans="2:6" ht="24.6" customHeight="1" x14ac:dyDescent="0.25">
      <c r="B16" s="11" t="s">
        <v>18</v>
      </c>
      <c r="C16" s="16" t="s">
        <v>17</v>
      </c>
      <c r="D16" s="20">
        <v>269</v>
      </c>
      <c r="E16" s="5"/>
      <c r="F16" s="28">
        <v>1.9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3190</v>
      </c>
      <c r="E18" s="5"/>
      <c r="F18" s="28">
        <v>453.4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0.4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100</v>
      </c>
      <c r="E26" s="20">
        <f t="shared" ref="E26:F26" si="4">E28+E30</f>
        <v>0</v>
      </c>
      <c r="F26" s="20">
        <f t="shared" si="4"/>
        <v>7.4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>
        <v>4.4000000000000004</v>
      </c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137</v>
      </c>
      <c r="C33" s="33" t="s">
        <v>136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hidden="1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hidden="1" x14ac:dyDescent="0.25">
      <c r="B37" s="30" t="s">
        <v>135</v>
      </c>
      <c r="C37" s="32" t="s">
        <v>138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hidden="1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33861.5</v>
      </c>
      <c r="E42" s="20">
        <f t="shared" ref="E42:F42" si="9">E43+E64</f>
        <v>0</v>
      </c>
      <c r="F42" s="20">
        <f t="shared" si="9"/>
        <v>1478.2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33611.5</v>
      </c>
      <c r="E43" s="20">
        <f t="shared" ref="E43:F43" si="10">E44+E54+E57</f>
        <v>0</v>
      </c>
      <c r="F43" s="20">
        <f t="shared" si="10"/>
        <v>1228.2</v>
      </c>
    </row>
    <row r="44" spans="2:6" ht="31.5" x14ac:dyDescent="0.25">
      <c r="B44" s="11" t="s">
        <v>70</v>
      </c>
      <c r="C44" s="16" t="s">
        <v>69</v>
      </c>
      <c r="D44" s="20">
        <v>881.3</v>
      </c>
      <c r="E44" s="5"/>
      <c r="F44" s="28">
        <v>220.4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136</v>
      </c>
      <c r="E54" s="5"/>
      <c r="F54" s="28">
        <v>34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32594.2</v>
      </c>
      <c r="E57" s="5"/>
      <c r="F57" s="28">
        <v>973.8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>
        <v>250</v>
      </c>
      <c r="E64" s="5"/>
      <c r="F64" s="28">
        <v>250</v>
      </c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37639.300000000003</v>
      </c>
      <c r="E65" s="21">
        <f t="shared" ref="E65:F65" si="11">E66+E67+E68+E69+E70+E71+E72</f>
        <v>0</v>
      </c>
      <c r="F65" s="21">
        <f t="shared" si="11"/>
        <v>2061.1999999999998</v>
      </c>
    </row>
    <row r="66" spans="2:6" ht="21.6" customHeight="1" x14ac:dyDescent="0.25">
      <c r="B66" s="11" t="s">
        <v>114</v>
      </c>
      <c r="C66" s="16" t="s">
        <v>115</v>
      </c>
      <c r="D66" s="22">
        <v>3279.1</v>
      </c>
      <c r="E66" s="5"/>
      <c r="F66" s="29">
        <v>743.7</v>
      </c>
    </row>
    <row r="67" spans="2:6" ht="18" customHeight="1" x14ac:dyDescent="0.25">
      <c r="B67" s="30" t="s">
        <v>132</v>
      </c>
      <c r="C67" s="16" t="s">
        <v>116</v>
      </c>
      <c r="D67" s="22">
        <v>136</v>
      </c>
      <c r="E67" s="5"/>
      <c r="F67" s="29">
        <v>34</v>
      </c>
    </row>
    <row r="68" spans="2:6" ht="33" customHeight="1" x14ac:dyDescent="0.25">
      <c r="B68" s="30" t="s">
        <v>133</v>
      </c>
      <c r="C68" s="31" t="s">
        <v>131</v>
      </c>
      <c r="D68" s="22">
        <v>73.3</v>
      </c>
      <c r="E68" s="5"/>
      <c r="F68" s="29">
        <v>20.399999999999999</v>
      </c>
    </row>
    <row r="69" spans="2:6" ht="20.45" customHeight="1" x14ac:dyDescent="0.25">
      <c r="B69" s="11" t="s">
        <v>125</v>
      </c>
      <c r="C69" s="16" t="s">
        <v>126</v>
      </c>
      <c r="D69" s="22">
        <v>26893.8</v>
      </c>
      <c r="E69" s="5"/>
      <c r="F69" s="29">
        <v>187.7</v>
      </c>
    </row>
    <row r="70" spans="2:6" ht="20.45" customHeight="1" x14ac:dyDescent="0.25">
      <c r="B70" s="11" t="s">
        <v>117</v>
      </c>
      <c r="C70" s="16" t="s">
        <v>118</v>
      </c>
      <c r="D70" s="23">
        <v>4223.8</v>
      </c>
      <c r="E70" s="5"/>
      <c r="F70" s="29">
        <v>317.10000000000002</v>
      </c>
    </row>
    <row r="71" spans="2:6" ht="19.899999999999999" customHeight="1" x14ac:dyDescent="0.25">
      <c r="B71" s="11" t="s">
        <v>119</v>
      </c>
      <c r="C71" s="16" t="s">
        <v>120</v>
      </c>
      <c r="D71" s="23">
        <v>3033.3</v>
      </c>
      <c r="E71" s="5"/>
      <c r="F71" s="29">
        <v>758.3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0</v>
      </c>
      <c r="E74" s="23">
        <f t="shared" ref="E74:F74" si="12">E8-E65</f>
        <v>0</v>
      </c>
      <c r="F74" s="23">
        <f t="shared" si="12"/>
        <v>-84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2024-04-01T12:08:47Z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