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6" i="2" l="1"/>
  <c r="F15" i="2"/>
  <c r="F11" i="2"/>
  <c r="E36" i="2" l="1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<sst xmlns="http://schemas.openxmlformats.org/spreadsheetml/2006/main" count="142" uniqueCount="142">
  <si>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</si>
  <si>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</si>
  <si>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</si>
  <si>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</si>
  <si>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</si>
  <si>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</si>
  <si>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</si>
  <si>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</si>
  <si>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</si>
  <si>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</si>
  <si>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</si>
  <si>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</si>
  <si>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</si>
  <si>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</si>
  <si>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</si>
  <si>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</si>
  <si>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</si>
  <si>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</si>
  <si>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</si>
  <si>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</si>
  <si>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</si>
  <si>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</si>
  <si>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</si>
  <si>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</si>
  <si>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</si>
  <si>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</si>
  <si>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</si>
  <si>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</si>
  <si>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</si>
  <si>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</si>
  <si>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</si>
  <si>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</si>
  <si>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</si>
  <si>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</si>
  <si>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</si>
  <si>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</si>
  <si>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</si>
  <si>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</si>
  <si>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</si>
  <si>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</si>
  <si>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</si>
  <si>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</si>
  <si>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</si>
  <si>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</si>
  <si>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</si>
  <si>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</si>
  <si>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</si>
  <si>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</si>
  <si>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</si>
  <si>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</si>
  <si>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</si>
  <si>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</si>
  <si>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</si>
  <si>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</si>
  <si>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</si>
  <si>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</si>
  <si>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</si>
  <si>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</si>
  <si>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</si>
  <si>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</si>
  <si>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</si>
  <si>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</si>
  <si>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</si>
  <si>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</si>
  <si>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</si>
  <si>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</si>
  <si>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</si>
  <si>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</si>
  <si>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</si>
  <si>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</si>
  <si>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</si>
  <si>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</si>
  <si>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</si>
  <si>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</si>
  <si>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</si>
  <si>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</si>
  <si>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</si>
  <si>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</si>
  <si>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</si>
  <si>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</si>
  <si>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</si>
  <si>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</si>
  <si>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</si>
  <si>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</si>
  <si>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</si>
  <si>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</si>
  <si>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</si>
  <si>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</si>
  <si>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</si>
  <si>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</si>
  <si>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</si>
  <si>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</si>
  <si>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</si>
  <si>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</si>
  <si>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</si>
  <si>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</si>
  <si>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</si>
  <si>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</si>
  <si>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</si>
  <si>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</si>
  <si>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</si>
  <si>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</si>
  <si>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</si>
  <si>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</si>
  <si>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</si>
  <si>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</si>
  <si>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</si>
  <si>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</si>
  <si>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</si>
  <si>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</si>
  <si>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</si>
  <si>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</si>
  <si>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</si>
  <si>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</si>
  <si>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</si>
  <si>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</si>
  <si>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</si>
  <si>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</si>
  <si>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</si>
  <si>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</si>
  <si>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</si>
  <si>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</si>
  <si>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</si>
  <si>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</si>
  <si>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</si>
  <si>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</si>
  <si>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</si>
  <si>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</si>
  <si>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</si>
  <si>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</si>
  <si>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</si>
  <si>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</si>
  <si>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</si>
  <si>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</si>
  <si>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</si>
  <si>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</si>
  <si>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</si>
  <si>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</si>
  <si>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</si>
  <si>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</si>
  <si>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01.10.2024года </t>
  </si>
  <si>
    <t>исполнено на 01.10.2024г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</si>
</sst>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topLeftCell="A18" workbookViewId="0">
      <selection activeCell="F65" sqref="F65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40162.700000000004</v>
      </c>
      <c r="E8" s="19">
        <f t="shared" ref="E8:F8" si="0">E10+E42</f>
        <v>0</v>
      </c>
      <c r="F8" s="19">
        <f t="shared" si="0"/>
        <v>9835.2000000000007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2137.3000000000002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" si="2">E12</f>
        <v>0</v>
      </c>
      <c r="F11" s="20">
        <f>F12</f>
        <v>154.19999999999999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9">
        <v>154.19999999999999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1834.9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147.9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1687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1.3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145.9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14.3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131.6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" si="6">E37</f>
        <v>0</v>
      </c>
      <c r="F36" s="20">
        <f>F37+F38</f>
        <v>1</v>
      </c>
    </row>
    <row r="37" spans="2:6" ht="63" x14ac:dyDescent="0.25">
      <c r="B37" s="30" t="s">
        <v>134</v>
      </c>
      <c r="C37" s="32" t="s">
        <v>137</v>
      </c>
      <c r="D37" s="20"/>
      <c r="E37" s="5"/>
      <c r="F37" s="13"/>
    </row>
    <row r="38" spans="2:6" ht="47.25" x14ac:dyDescent="0.25">
      <c r="B38" s="30" t="s">
        <v>139</v>
      </c>
      <c r="C38" s="16" t="s">
        <v>57</v>
      </c>
      <c r="D38" s="20"/>
      <c r="E38" s="5"/>
      <c r="F38" s="29">
        <v>1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36384.9</v>
      </c>
      <c r="E42" s="20">
        <f t="shared" ref="E42:F42" si="9">E43+E64</f>
        <v>0</v>
      </c>
      <c r="F42" s="20">
        <f t="shared" si="9"/>
        <v>7697.9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35995.5</v>
      </c>
      <c r="E43" s="20">
        <f t="shared" ref="E43:F43" si="10">E44+E54+E57</f>
        <v>0</v>
      </c>
      <c r="F43" s="20">
        <f t="shared" si="10"/>
        <v>7308.5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661.1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136.19999999999999</v>
      </c>
      <c r="E54" s="5"/>
      <c r="F54" s="28">
        <v>102.2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34978</v>
      </c>
      <c r="E57" s="5"/>
      <c r="F57" s="28">
        <v>6545.2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389.4</v>
      </c>
      <c r="E64" s="5"/>
      <c r="F64" s="28">
        <v>389.4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40562.700000000004</v>
      </c>
      <c r="E65" s="21">
        <f t="shared" ref="E65:F65" si="11">E66+E67+E68+E69+E70+E71+E72</f>
        <v>0</v>
      </c>
      <c r="F65" s="21">
        <f t="shared" si="11"/>
        <v>9287.1</v>
      </c>
    </row>
    <row r="66" spans="2:6" ht="21.6" customHeight="1" x14ac:dyDescent="0.25">
      <c r="B66" s="11" t="s">
        <v>113</v>
      </c>
      <c r="C66" s="16" t="s">
        <v>114</v>
      </c>
      <c r="D66" s="22">
        <v>3289.1</v>
      </c>
      <c r="E66" s="5"/>
      <c r="F66" s="29">
        <v>2274.6</v>
      </c>
    </row>
    <row r="67" spans="2:6" ht="18" customHeight="1" x14ac:dyDescent="0.25">
      <c r="B67" s="30" t="s">
        <v>131</v>
      </c>
      <c r="C67" s="16" t="s">
        <v>115</v>
      </c>
      <c r="D67" s="22">
        <v>136.19999999999999</v>
      </c>
      <c r="E67" s="5"/>
      <c r="F67" s="29">
        <v>102.2</v>
      </c>
    </row>
    <row r="68" spans="2:6" ht="33" customHeight="1" x14ac:dyDescent="0.25">
      <c r="B68" s="30" t="s">
        <v>132</v>
      </c>
      <c r="C68" s="31" t="s">
        <v>130</v>
      </c>
      <c r="D68" s="22">
        <v>73.3</v>
      </c>
      <c r="E68" s="5"/>
      <c r="F68" s="29">
        <v>27.2</v>
      </c>
    </row>
    <row r="69" spans="2:6" ht="20.45" customHeight="1" x14ac:dyDescent="0.25">
      <c r="B69" s="11" t="s">
        <v>124</v>
      </c>
      <c r="C69" s="16" t="s">
        <v>125</v>
      </c>
      <c r="D69" s="22">
        <v>28588</v>
      </c>
      <c r="E69" s="5"/>
      <c r="F69" s="29">
        <v>721.7</v>
      </c>
    </row>
    <row r="70" spans="2:6" ht="20.45" customHeight="1" x14ac:dyDescent="0.25">
      <c r="B70" s="11" t="s">
        <v>116</v>
      </c>
      <c r="C70" s="16" t="s">
        <v>117</v>
      </c>
      <c r="D70" s="23">
        <v>5442.8</v>
      </c>
      <c r="E70" s="5"/>
      <c r="F70" s="29">
        <v>4139.2</v>
      </c>
    </row>
    <row r="71" spans="2:6" ht="19.899999999999999" customHeight="1" x14ac:dyDescent="0.25">
      <c r="B71" s="11" t="s">
        <v>118</v>
      </c>
      <c r="C71" s="16" t="s">
        <v>119</v>
      </c>
      <c r="D71" s="23">
        <v>3033.3</v>
      </c>
      <c r="E71" s="5"/>
      <c r="F71" s="29">
        <v>2022.2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-400</v>
      </c>
      <c r="E74" s="23">
        <f t="shared" ref="E74:F74" si="12">E8-E65</f>
        <v>0</v>
      </c>
      <c r="F74" s="23">
        <f t="shared" si="12"/>
        <v>548.10000000000036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2024-10-01T06:45:58Z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